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40" yWindow="1200" windowWidth="24660" windowHeight="14904" activeTab="0"/>
  </bookViews>
  <sheets>
    <sheet name="Sheet1" sheetId="1" r:id="rId1"/>
  </sheets>
  <definedNames>
    <definedName name="_xlfn.CONCAT" hidden="1">#NAME?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<sst xmlns="http://schemas.openxmlformats.org/spreadsheetml/2006/main" count="4" uniqueCount="4">
  <si>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Số cần đọc là:</t>
  </si>
  <si>
    <t>Đọc thành tiền:</t>
  </si>
  <si>
    <t>Bảng dưới đây có thể copy sang 1 sheet để ẩn:</t>
  </si>
  <si>
    <t>Bằng chữ: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</si>
</sst>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* #,##0_);_(* \(#,##0\);_(* &quot;-&quot;_);_(@_)"/>
    <numFmt numFmtId="170" formatCode="_(&quot;₫&quot;* #,##0.00_);_(&quot;₫&quot;* \(#,##0.00\);_(&quot;₫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_ * #,##0.00_ ;_ * \-#,##0.00_ ;_ * &quot;-&quot;??_ ;_ @_ "/>
    <numFmt numFmtId="191" formatCode="_ * #,##0_ ;_ * \-#,##0_ ;_ * &quot;-&quot;_ ;_ @_ 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3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0"/>
      <name val="VNI-Times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theme="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1" fillId="32" borderId="6" applyNumberFormat="0" applyFont="0" applyAlignment="0" applyProtection="0"/>
    <xf numFmtId="0" fontId="47" fillId="27" borderId="7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92" fontId="2" fillId="0" borderId="0" xfId="44" applyNumberFormat="1" applyFont="1" applyAlignment="1">
      <alignment/>
    </xf>
    <xf numFmtId="192" fontId="2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192" fontId="4" fillId="0" borderId="0" xfId="44" applyNumberFormat="1" applyFont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192" fontId="5" fillId="33" borderId="0" xfId="58" applyNumberFormat="1" applyFont="1" applyFill="1">
      <alignment/>
      <protection/>
    </xf>
    <xf numFmtId="0" fontId="6" fillId="34" borderId="0" xfId="60" applyFont="1" applyFill="1" applyAlignment="1" applyProtection="1">
      <alignment horizontal="center"/>
      <protection hidden="1"/>
    </xf>
    <xf numFmtId="0" fontId="7" fillId="35" borderId="0" xfId="60" applyFont="1" applyFill="1" applyAlignment="1" applyProtection="1">
      <alignment horizontal="center"/>
      <protection hidden="1"/>
    </xf>
    <xf numFmtId="0" fontId="7" fillId="36" borderId="0" xfId="60" applyFont="1" applyFill="1" applyAlignment="1" applyProtection="1">
      <alignment horizontal="center"/>
      <protection hidden="1"/>
    </xf>
    <xf numFmtId="0" fontId="5" fillId="33" borderId="0" xfId="58" applyFont="1" applyFill="1">
      <alignment/>
      <protection/>
    </xf>
    <xf numFmtId="0" fontId="8" fillId="34" borderId="0" xfId="60" applyFont="1" applyFill="1" applyProtection="1">
      <alignment/>
      <protection hidden="1"/>
    </xf>
    <xf numFmtId="0" fontId="9" fillId="35" borderId="0" xfId="60" applyFont="1" applyFill="1" applyProtection="1">
      <alignment/>
      <protection hidden="1"/>
    </xf>
    <xf numFmtId="0" fontId="7" fillId="33" borderId="0" xfId="58" applyFont="1" applyFill="1">
      <alignment/>
      <protection/>
    </xf>
    <xf numFmtId="0" fontId="2" fillId="0" borderId="0" xfId="0" applyFont="1" applyAlignment="1">
      <alignment vertical="center"/>
    </xf>
    <xf numFmtId="0" fontId="8" fillId="0" borderId="0" xfId="60" applyFont="1" applyProtection="1">
      <alignment/>
      <protection hidden="1"/>
    </xf>
    <xf numFmtId="0" fontId="7" fillId="37" borderId="0" xfId="60" applyFont="1" applyFill="1" applyAlignment="1" applyProtection="1">
      <alignment horizontal="center"/>
      <protection hidden="1"/>
    </xf>
    <xf numFmtId="0" fontId="7" fillId="0" borderId="0" xfId="60" applyFont="1" applyFill="1" applyAlignment="1" applyProtection="1">
      <alignment horizontal="center"/>
      <protection hidden="1"/>
    </xf>
    <xf numFmtId="0" fontId="2" fillId="0" borderId="0" xfId="0" applyFont="1" applyFill="1" applyAlignment="1">
      <alignment/>
    </xf>
    <xf numFmtId="0" fontId="9" fillId="36" borderId="0" xfId="60" applyFont="1" applyFill="1" applyAlignment="1" applyProtection="1">
      <alignment horizontal="right"/>
      <protection hidden="1"/>
    </xf>
    <xf numFmtId="0" fontId="9" fillId="37" borderId="0" xfId="60" applyFont="1" applyFill="1" applyAlignment="1" applyProtection="1">
      <alignment horizontal="right"/>
      <protection hidden="1"/>
    </xf>
    <xf numFmtId="0" fontId="9" fillId="35" borderId="0" xfId="60" applyFont="1" applyFill="1" applyAlignment="1" applyProtection="1">
      <alignment horizontal="center"/>
      <protection hidden="1"/>
    </xf>
    <xf numFmtId="0" fontId="9" fillId="36" borderId="0" xfId="60" applyFont="1" applyFill="1" applyAlignment="1" applyProtection="1">
      <alignment horizontal="center"/>
      <protection hidden="1"/>
    </xf>
    <xf numFmtId="0" fontId="9" fillId="37" borderId="0" xfId="60" applyFont="1" applyFill="1" applyAlignment="1" applyProtection="1">
      <alignment horizont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5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3" xfId="58"/>
    <cellStyle name="Normal 21" xfId="59"/>
    <cellStyle name="Normal_DocSoUnicod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20" zoomScaleNormal="120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4.140625" style="1" customWidth="1"/>
    <col min="2" max="2" width="25.7109375" style="1" customWidth="1"/>
    <col min="3" max="3" width="5.7109375" style="2" customWidth="1"/>
    <col min="4" max="4" width="5.7109375" style="3" customWidth="1"/>
    <col min="5" max="5" width="5.7109375" style="4" customWidth="1"/>
    <col min="6" max="6" width="5.7109375" style="3" customWidth="1"/>
    <col min="7" max="23" width="5.7109375" style="1" customWidth="1"/>
    <col min="24" max="26" width="5.140625" style="1" customWidth="1"/>
    <col min="27" max="16384" width="9.140625" style="1" customWidth="1"/>
  </cols>
  <sheetData>
    <row r="1" spans="1:2" ht="15">
      <c r="A1" s="5" t="s">
        <v>0</v>
      </c>
      <c r="B1" s="6">
        <v>1E+17</v>
      </c>
    </row>
    <row r="2" spans="1:2" ht="15.75">
      <c r="A2" s="5" t="s">
        <v>3</v>
      </c>
      <c r="B2" s="7" t="str">
        <f>UPPER(LEFT(B15,1))&amp;RIGHT(B15,LEN(B15)-1)</f>
        <v>Một trăm triệu tỷ</v>
      </c>
    </row>
    <row r="3" spans="1:2" ht="15.75">
      <c r="A3" s="5" t="s">
        <v>1</v>
      </c>
      <c r="B3" s="8" t="str">
        <f>UPPER(LEFT(B15,1))&amp;RIGHT(B15,LEN(B15)-1)&amp;" đồng./."</f>
        <v>Một trăm triệu tỷ đồng./.</v>
      </c>
    </row>
    <row r="9" ht="13.5">
      <c r="A9" s="1" t="s">
        <v>2</v>
      </c>
    </row>
    <row r="10" spans="1:23" ht="13.5">
      <c r="A10" s="9">
        <f>B1</f>
        <v>1E+17</v>
      </c>
      <c r="B10" s="10" t="str">
        <f>RIGHT("000000000000000000000"&amp;ROUND(A10,0),21)</f>
        <v>000100000000000000000</v>
      </c>
      <c r="C10" s="11">
        <v>1</v>
      </c>
      <c r="D10" s="11">
        <v>2</v>
      </c>
      <c r="E10" s="11">
        <v>3</v>
      </c>
      <c r="F10" s="12">
        <v>4</v>
      </c>
      <c r="G10" s="12">
        <v>5</v>
      </c>
      <c r="H10" s="12">
        <v>6</v>
      </c>
      <c r="I10" s="19">
        <v>7</v>
      </c>
      <c r="J10" s="19">
        <v>8</v>
      </c>
      <c r="K10" s="19">
        <v>9</v>
      </c>
      <c r="L10" s="11">
        <v>10</v>
      </c>
      <c r="M10" s="11">
        <v>11</v>
      </c>
      <c r="N10" s="11">
        <v>12</v>
      </c>
      <c r="O10" s="12">
        <v>13</v>
      </c>
      <c r="P10" s="12">
        <v>14</v>
      </c>
      <c r="Q10" s="12">
        <v>15</v>
      </c>
      <c r="R10" s="19">
        <v>16</v>
      </c>
      <c r="S10" s="19">
        <v>17</v>
      </c>
      <c r="T10" s="19">
        <v>18</v>
      </c>
      <c r="U10" s="11">
        <v>19</v>
      </c>
      <c r="V10" s="11">
        <v>20</v>
      </c>
      <c r="W10" s="11">
        <v>21</v>
      </c>
    </row>
    <row r="11" spans="1:23" ht="13.5">
      <c r="A11" s="13"/>
      <c r="B11" s="14"/>
      <c r="C11" s="15">
        <f aca="true" t="shared" si="0" ref="C11:W11">VALUE(MID($B$10,C10,1))</f>
        <v>0</v>
      </c>
      <c r="D11" s="15">
        <f t="shared" si="0"/>
        <v>0</v>
      </c>
      <c r="E11" s="15">
        <f t="shared" si="0"/>
        <v>0</v>
      </c>
      <c r="F11" s="22">
        <f t="shared" si="0"/>
        <v>1</v>
      </c>
      <c r="G11" s="22">
        <f t="shared" si="0"/>
        <v>0</v>
      </c>
      <c r="H11" s="22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22">
        <f t="shared" si="0"/>
        <v>0</v>
      </c>
      <c r="P11" s="22">
        <f t="shared" si="0"/>
        <v>0</v>
      </c>
      <c r="Q11" s="22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</row>
    <row r="12" spans="1:23" ht="13.5">
      <c r="A12" s="13"/>
      <c r="B12" s="14"/>
      <c r="C12" s="15">
        <f>SUM(C11:C11)</f>
        <v>0</v>
      </c>
      <c r="D12" s="15">
        <f>SUM(C11:D11)</f>
        <v>0</v>
      </c>
      <c r="E12" s="15">
        <f>SUM($C$11:E11)</f>
        <v>0</v>
      </c>
      <c r="F12" s="22">
        <f>SUM(C11:F11)</f>
        <v>1</v>
      </c>
      <c r="G12" s="22">
        <f>SUM(F11:G11)</f>
        <v>1</v>
      </c>
      <c r="H12" s="22">
        <f>SUM(F11:H11)</f>
        <v>1</v>
      </c>
      <c r="I12" s="23">
        <f>SUM(C11:I11)</f>
        <v>1</v>
      </c>
      <c r="J12" s="23">
        <f>SUM(I11:J11)</f>
        <v>0</v>
      </c>
      <c r="K12" s="23">
        <f>SUM(I11:K11)</f>
        <v>0</v>
      </c>
      <c r="L12" s="15">
        <f>SUM(C11:L11)</f>
        <v>1</v>
      </c>
      <c r="M12" s="15">
        <f>SUM(L11:M11)</f>
        <v>0</v>
      </c>
      <c r="N12" s="15">
        <f>SUM(C11:N11)</f>
        <v>1</v>
      </c>
      <c r="O12" s="22">
        <f>SUM(C11:O11)</f>
        <v>1</v>
      </c>
      <c r="P12" s="22">
        <f>SUM(O11:P11)</f>
        <v>0</v>
      </c>
      <c r="Q12" s="22">
        <f>SUM(O11:Q11)</f>
        <v>0</v>
      </c>
      <c r="R12" s="23">
        <f>SUM(C11:R11)</f>
        <v>1</v>
      </c>
      <c r="S12" s="23">
        <f>SUM(R11:S11)</f>
        <v>0</v>
      </c>
      <c r="T12" s="23">
        <f>SUM(R11:T11)</f>
        <v>0</v>
      </c>
      <c r="U12" s="15">
        <f>SUM(C11:U11)</f>
        <v>1</v>
      </c>
      <c r="V12" s="15">
        <f>SUM(U11:V11)</f>
        <v>0</v>
      </c>
      <c r="W12" s="15">
        <f>SUM(U11:W11)</f>
        <v>0</v>
      </c>
    </row>
    <row r="13" spans="1:23" ht="13.5">
      <c r="A13" s="16"/>
      <c r="B13" s="14"/>
      <c r="C13" s="24">
        <f>IF(C11=0,"",CHOOSE(C11,"một ","hai ","ba ","bốn ","năm ","sáu ","bảy ","tám ","chín "))</f>
      </c>
      <c r="D13" s="24">
        <f>IF(D11=0,IF(AND(C11&lt;&gt;0,E11&lt;&gt;0),"lẻ ",""),CHOOSE(D11,"mười ","hai ","ba ","bốn ","năm ","sáu ","bảy ","tám ","chín "))</f>
      </c>
      <c r="E13" s="24">
        <f>IF(E11=0,"",CHOOSE(E11,IF(D11&gt;1,"mốt ","một "),"hai ","ba ","bốn ",IF(D11=0,"năm ","lăm "),"sáu ","bảy ","tám ","chín "))</f>
      </c>
      <c r="F13" s="25" t="str">
        <f>IF(F11=0,IF(F12=0,"",IF(SUM(G11:H11)=0,"","không ")),CHOOSE(F11,"một ","hai ","ba ","bốn ","năm ","sáu ","bảy ","tám ","chín "))</f>
        <v>một </v>
      </c>
      <c r="G13" s="25">
        <f>IF(G11=0,IF(AND(F13&lt;&gt;"",H11&lt;&gt;0),"lẻ ",""),CHOOSE(G11,"mười ","hai ","ba ","bốn ","năm ","sáu ","bảy ","tám ","chín "))</f>
      </c>
      <c r="H13" s="25">
        <f>IF(H11=0,"",CHOOSE(H11,IF(G11&gt;1,"mốt ","một "),"hai ","ba ","bốn ",IF(G11=0,"năm ","lăm "),"sáu ","bảy ","tám ","chín "))</f>
      </c>
      <c r="I13" s="26">
        <f>IF(I11=0,IF(I12=0,"",IF(SUM(J11:K11)=0,"","không ")),CHOOSE(I11,"một ","hai ","ba ","bốn ","năm ","sáu ","bảy ","tám ","chín "))</f>
      </c>
      <c r="J13" s="26">
        <f>IF(J11=0,IF(AND(I13&lt;&gt;"",K11&lt;&gt;0),"lẻ ",""),CHOOSE(J11,"mười ","hai ","ba ","bốn ","năm ","sáu ","bảy ","tám ","chín "))</f>
      </c>
      <c r="K13" s="26">
        <f>IF(K11=0,"",CHOOSE(K11,IF(J11&gt;1,"mốt ","một "),"hai ","ba ","bốn ",IF(J11=0,"năm ","lăm "),"sáu ","bảy ","tám ","chín "))</f>
      </c>
      <c r="L13" s="24">
        <f>IF(L11=0,IF(L12=0,"",IF(SUM(M11:N11)=0,"","không ")),CHOOSE(L11,"một ","hai ","ba ","bốn ","năm ","sáu ","bảy ","tám ","chín "))</f>
      </c>
      <c r="M13" s="24">
        <f>IF(M11=0,IF(AND(L13&lt;&gt;"",N11&lt;&gt;0),"lẻ ",""),CHOOSE(M11,"mười ","hai ","ba ","bốn ","năm ","sáu ","bảy ","tám ","chín "))</f>
      </c>
      <c r="N13" s="24">
        <f>IF(N11=0,"",CHOOSE(N11,IF(M11&gt;1,"mốt ","một "),"hai ","ba ","bốn ",IF(M11=0,"năm ","lăm "),"sáu ","bảy ","tám ","chín "))</f>
      </c>
      <c r="O13" s="25">
        <f>IF(O11=0,IF(O12=0,"",IF(SUM(P11:Q11)=0,"","không ")),CHOOSE(O11,"một ","hai ","ba ","bốn ","năm ","sáu ","bảy ","tám ","chín "))</f>
      </c>
      <c r="P13" s="25">
        <f>IF(P11=0,IF(AND(O13&lt;&gt;"",Q11&lt;&gt;0),"lẻ ",""),CHOOSE(P11,"mười ","hai ","ba ","bốn ","năm ","sáu ","bảy ","tám ","chín "))</f>
      </c>
      <c r="Q13" s="25">
        <f>IF(Q11=0,"",CHOOSE(Q11,IF(P11&gt;1,"mốt ","một "),"hai ","ba ","bốn ",IF(P11=0,"năm ","lăm "),"sáu ","bảy ","tám ","chín "))</f>
      </c>
      <c r="R13" s="26">
        <f>IF(R11=0,IF(R12=0,"",IF(SUM(S11:T11)=0,"","không ")),CHOOSE(R11,"một ","hai ","ba ","bốn ","năm ","sáu ","bảy ","tám ","chín "))</f>
      </c>
      <c r="S13" s="26">
        <f>IF(S11=0,IF(AND(R13&lt;&gt;"",T11&lt;&gt;0),"lẻ ",""),CHOOSE(S11,"mười ","hai ","ba ","bốn ","năm ","sáu ","bảy ","tám ","chín "))</f>
      </c>
      <c r="T13" s="26">
        <f>IF(T11=0,"",CHOOSE(T11,IF(S11&gt;1,"mốt ","một "),"hai ","ba ","bốn ",IF(S11=0,"năm ","lăm "),"sáu ","bảy ","tám ","chín "))</f>
      </c>
      <c r="U13" s="24">
        <f>IF(U11=0,IF(U12=0,"",IF(SUM(V11:W11)=0,"","không ")),CHOOSE(U11,"một ","hai ","ba ","bốn ","năm ","sáu ","bảy ","tám ","chín "))</f>
      </c>
      <c r="V13" s="24">
        <f>IF(V11=0,IF(AND(U13&lt;&gt;"",W11&lt;&gt;0),"lẻ ",""),CHOOSE(V11,"mười ","hai ","ba ","bốn ","năm ","sáu ","bảy ","tám ","chín "))</f>
      </c>
      <c r="W13" s="24">
        <f>IF(W11=0,"",CHOOSE(W11,IF(V11&gt;1,"mốt ","một "),"hai ","ba ","bốn ",IF(V11=0,"năm ","lăm "),"sáu ","bảy ","tám ","chín "))</f>
      </c>
    </row>
    <row r="14" spans="1:23" ht="13.5">
      <c r="A14" s="13"/>
      <c r="B14" s="14"/>
      <c r="C14" s="24">
        <f>IF(C11=0,"","trăm")</f>
      </c>
      <c r="D14" s="24">
        <f>IF(D11=0,"",IF(D11=1,"","mươi"))</f>
      </c>
      <c r="E14" s="24">
        <f>IF(AND(E11=0,E12=0),"","tỷ")</f>
      </c>
      <c r="F14" s="25" t="str">
        <f>IF(F11=0,IF(F12=0,"",IF(SUM(G11:H11)=0,"","trăm")),"trăm")</f>
        <v>trăm</v>
      </c>
      <c r="G14" s="25">
        <f>IF(G11=0,"",IF(G11=1,"","mươi"))</f>
      </c>
      <c r="H14" s="25" t="str">
        <f>IF(AND(H11=0,H12=0),"","triệu")</f>
        <v>triệu</v>
      </c>
      <c r="I14" s="26">
        <f>IF(I11=0,IF(I12=0,"",IF(SUM(J11:K11)=0,"","trăm")),"trăm")</f>
      </c>
      <c r="J14" s="26">
        <f>IF(J11=0,"",IF(J11=1,"","mươi"))</f>
      </c>
      <c r="K14" s="26">
        <f>IF(AND(K11=0,K12=0),"","nghìn")</f>
      </c>
      <c r="L14" s="24">
        <f>IF(L11=0,IF(L12=0,"",IF(SUM(M11:N11)=0,"","trăm")),"trăm")</f>
      </c>
      <c r="M14" s="24">
        <f>IF(M11=0,"",IF(M11=1,"","mươi"))</f>
      </c>
      <c r="N14" s="24" t="str">
        <f>IF(AND(N11=0,N12=0),"","tỷ")</f>
        <v>tỷ</v>
      </c>
      <c r="O14" s="25">
        <f>IF(O11=0,IF(O12=0,"",IF(SUM(P11:Q11)=0,"","trăm")),"trăm")</f>
      </c>
      <c r="P14" s="25">
        <f>IF(P11=0,"",IF(P11=1,"","mươi"))</f>
      </c>
      <c r="Q14" s="25">
        <f>IF(AND(Q11=0,Q12=0),"","triệu")</f>
      </c>
      <c r="R14" s="26">
        <f>IF(R11=0,IF(R12=0,"",IF(SUM(S11:T11)=0,"","trăm")),"trăm")</f>
      </c>
      <c r="S14" s="26">
        <f>IF(S11=0,"",IF(S11=1,"","mươi"))</f>
      </c>
      <c r="T14" s="26">
        <f>IF(AND(T11=0,T12=0),"","nghìn")</f>
      </c>
      <c r="U14" s="24">
        <f>IF(U11=0,IF(U12=0,"",IF(SUM(V11:W11)=0,"","trăm")),"trăm")</f>
      </c>
      <c r="V14" s="24">
        <f>IF(V11=0,"",IF(V11=1,"","mươi"))</f>
      </c>
      <c r="W14" s="24"/>
    </row>
    <row r="15" spans="1:21" ht="13.5">
      <c r="A15" s="13"/>
      <c r="B15" s="17" t="str">
        <f>TRIM(IF(A10=0,"không đồng.",_xlfn.TEXTJOIN(" ",TRUE,C13:C14,D13:D14,E13:E14,F13:F14,G13:G14,H13:H14,I13:I14,J13:J14,K13:K14,L13:L14,M13:M14,N13:N14,O13:O14,P13:P14,Q13:Q14,R13:R14,S13:S14,T13:T14,U13:U14,V13:V14,W13:W14)))</f>
        <v>một trăm triệu tỷ</v>
      </c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Khanh</dc:creator>
  <cp:keywords/>
  <dc:description/>
  <cp:lastModifiedBy>Admin</cp:lastModifiedBy>
  <dcterms:created xsi:type="dcterms:W3CDTF">2017-04-11T03:46:00Z</dcterms:created>
  <dcterms:modified xsi:type="dcterms:W3CDTF">2020-08-26T07:43:35Z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